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Haughton\Accounts 2016-2017\"/>
    </mc:Choice>
  </mc:AlternateContent>
  <bookViews>
    <workbookView xWindow="0" yWindow="0" windowWidth="28800" windowHeight="12435"/>
  </bookViews>
  <sheets>
    <sheet name="Bank Re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0" i="1"/>
  <c r="F24" i="1"/>
  <c r="E14" i="1"/>
  <c r="D13" i="1"/>
  <c r="D12" i="1"/>
  <c r="D9" i="1"/>
  <c r="E10" i="1" s="1"/>
  <c r="F16" i="1" s="1"/>
  <c r="D8" i="1"/>
  <c r="F44" i="1" l="1"/>
</calcChain>
</file>

<file path=xl/sharedStrings.xml><?xml version="1.0" encoding="utf-8"?>
<sst xmlns="http://schemas.openxmlformats.org/spreadsheetml/2006/main" count="23" uniqueCount="19">
  <si>
    <t>Haughton Parish Council</t>
  </si>
  <si>
    <t>Bank Reconcilation</t>
  </si>
  <si>
    <t>At as 31.03.17</t>
  </si>
  <si>
    <t>£</t>
  </si>
  <si>
    <t>Balance Brought forward</t>
  </si>
  <si>
    <t>01.04.16</t>
  </si>
  <si>
    <t>Add: Income</t>
  </si>
  <si>
    <t>Lloyds Current Account</t>
  </si>
  <si>
    <t>Lloyds BKV Account</t>
  </si>
  <si>
    <t>Less: Expenditure</t>
  </si>
  <si>
    <t>Balance Carried forward</t>
  </si>
  <si>
    <t>Bank Balances</t>
  </si>
  <si>
    <t>Lloyds Business instant access account</t>
  </si>
  <si>
    <t>SRBS Reserve Account</t>
  </si>
  <si>
    <t>Petty cash</t>
  </si>
  <si>
    <t>Less: Unpresented cheques</t>
  </si>
  <si>
    <t>BKV006</t>
  </si>
  <si>
    <t>BKV009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</si>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</sst>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_);\(&quot;£&quot;#,##0.00\)"/>
  </numFmts>
  <fonts count="2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 applyFill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ughton%20Accounts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 100"/>
      <sheetName val="Quarter 1"/>
      <sheetName val="Quarter 2"/>
      <sheetName val="Quarter 3"/>
      <sheetName val="Quarter 4"/>
      <sheetName val="VAT Reclaim"/>
      <sheetName val="Detailed Summary"/>
      <sheetName val="Overview"/>
      <sheetName val="BKV AC"/>
      <sheetName val="Bank Rec"/>
      <sheetName val="vs Budget and comparison"/>
      <sheetName val="Vire Nov 16"/>
      <sheetName val="Sheet1"/>
      <sheetName val="C1 audit"/>
      <sheetName val="C2 variances"/>
      <sheetName val="E Reserves"/>
      <sheetName val="Sheet4"/>
    </sheetNames>
    <sheetDataSet>
      <sheetData sheetId="0"/>
      <sheetData sheetId="1"/>
      <sheetData sheetId="2"/>
      <sheetData sheetId="3"/>
      <sheetData sheetId="4">
        <row r="42">
          <cell r="E42">
            <v>27119.859999999997</v>
          </cell>
        </row>
        <row r="62">
          <cell r="E62">
            <v>28847.579999999998</v>
          </cell>
        </row>
      </sheetData>
      <sheetData sheetId="5"/>
      <sheetData sheetId="6"/>
      <sheetData sheetId="7"/>
      <sheetData sheetId="8">
        <row r="16">
          <cell r="D16">
            <v>729.83</v>
          </cell>
        </row>
        <row r="26">
          <cell r="D26">
            <v>1474.59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G35" sqref="G35"/>
    </sheetView>
  </sheetViews>
  <sheetFormatPr defaultRowHeight="15.75" x14ac:dyDescent="0.25"/>
  <cols>
    <col min="1" max="1" width="28" customWidth="1"/>
    <col min="2" max="2" width="8.375" customWidth="1"/>
  </cols>
  <sheetData>
    <row r="1" spans="1:6" x14ac:dyDescent="0.25">
      <c r="A1" s="1" t="s">
        <v>0</v>
      </c>
      <c r="B1" s="1"/>
    </row>
    <row r="2" spans="1:6" x14ac:dyDescent="0.25">
      <c r="A2" s="1" t="s">
        <v>1</v>
      </c>
      <c r="B2" s="1"/>
    </row>
    <row r="3" spans="1:6" x14ac:dyDescent="0.25">
      <c r="A3" s="1" t="s">
        <v>2</v>
      </c>
      <c r="B3" s="1"/>
      <c r="D3" s="2"/>
      <c r="E3" s="2"/>
      <c r="F3" s="2"/>
    </row>
    <row r="4" spans="1:6" x14ac:dyDescent="0.25">
      <c r="D4" s="2"/>
      <c r="E4" s="2"/>
      <c r="F4" s="3" t="s">
        <v>3</v>
      </c>
    </row>
    <row r="5" spans="1:6" x14ac:dyDescent="0.25">
      <c r="A5" t="s">
        <v>4</v>
      </c>
      <c r="C5" t="s">
        <v>5</v>
      </c>
      <c r="D5" s="2"/>
      <c r="E5" s="2"/>
      <c r="F5" s="2">
        <v>10397.89</v>
      </c>
    </row>
    <row r="6" spans="1:6" x14ac:dyDescent="0.25">
      <c r="D6" s="2"/>
      <c r="E6" s="2"/>
      <c r="F6" s="2"/>
    </row>
    <row r="7" spans="1:6" x14ac:dyDescent="0.25">
      <c r="A7" t="s">
        <v>6</v>
      </c>
      <c r="D7" s="2"/>
      <c r="E7" s="2"/>
      <c r="F7" s="2"/>
    </row>
    <row r="8" spans="1:6" x14ac:dyDescent="0.25">
      <c r="A8" t="s">
        <v>7</v>
      </c>
      <c r="D8" s="2">
        <f>+'[1]Quarter 4'!E62</f>
        <v>28847.579999999998</v>
      </c>
      <c r="E8" s="2"/>
      <c r="F8" s="2"/>
    </row>
    <row r="9" spans="1:6" x14ac:dyDescent="0.25">
      <c r="A9" t="s">
        <v>8</v>
      </c>
      <c r="D9" s="2">
        <f>+'[1]BKV AC'!D26</f>
        <v>1474.59</v>
      </c>
      <c r="E9" s="4"/>
      <c r="F9" s="2"/>
    </row>
    <row r="10" spans="1:6" x14ac:dyDescent="0.25">
      <c r="D10" s="2"/>
      <c r="E10" s="2">
        <f>D8+D9</f>
        <v>30322.17</v>
      </c>
      <c r="F10" s="2"/>
    </row>
    <row r="11" spans="1:6" x14ac:dyDescent="0.25">
      <c r="A11" t="s">
        <v>9</v>
      </c>
      <c r="D11" s="2"/>
      <c r="E11" s="2"/>
      <c r="F11" s="2"/>
    </row>
    <row r="12" spans="1:6" x14ac:dyDescent="0.25">
      <c r="A12" t="s">
        <v>7</v>
      </c>
      <c r="D12" s="2">
        <f>+'[1]Quarter 4'!E42</f>
        <v>27119.859999999997</v>
      </c>
      <c r="E12" s="2"/>
      <c r="F12" s="2"/>
    </row>
    <row r="13" spans="1:6" x14ac:dyDescent="0.25">
      <c r="A13" t="s">
        <v>8</v>
      </c>
      <c r="D13" s="2">
        <f>+'[1]BKV AC'!D16</f>
        <v>729.83</v>
      </c>
      <c r="E13" s="2"/>
      <c r="F13" s="2"/>
    </row>
    <row r="14" spans="1:6" x14ac:dyDescent="0.25">
      <c r="D14" s="2"/>
      <c r="E14" s="2">
        <f>+D12+D13</f>
        <v>27849.69</v>
      </c>
      <c r="F14" s="2"/>
    </row>
    <row r="15" spans="1:6" x14ac:dyDescent="0.25">
      <c r="D15" s="2"/>
      <c r="E15" s="2"/>
      <c r="F15" s="2"/>
    </row>
    <row r="16" spans="1:6" ht="16.5" thickBot="1" x14ac:dyDescent="0.3">
      <c r="A16" t="s">
        <v>10</v>
      </c>
      <c r="D16" s="2"/>
      <c r="E16" s="2"/>
      <c r="F16" s="5">
        <f>+F5+E10-E14</f>
        <v>12870.369999999999</v>
      </c>
    </row>
    <row r="17" spans="1:6" ht="16.5" thickTop="1" x14ac:dyDescent="0.25">
      <c r="D17" s="2"/>
      <c r="E17" s="2"/>
      <c r="F17" s="2"/>
    </row>
    <row r="18" spans="1:6" x14ac:dyDescent="0.25">
      <c r="A18" s="1" t="s">
        <v>11</v>
      </c>
      <c r="B18" s="1"/>
      <c r="D18" s="2"/>
      <c r="E18" s="2"/>
      <c r="F18" s="2"/>
    </row>
    <row r="19" spans="1:6" x14ac:dyDescent="0.25">
      <c r="D19" s="2"/>
      <c r="E19" s="2"/>
      <c r="F19" s="2"/>
    </row>
    <row r="20" spans="1:6" x14ac:dyDescent="0.25">
      <c r="A20" t="s">
        <v>12</v>
      </c>
      <c r="D20" s="2">
        <v>79.98</v>
      </c>
      <c r="E20" s="2"/>
      <c r="F20" s="2"/>
    </row>
    <row r="21" spans="1:6" x14ac:dyDescent="0.25">
      <c r="A21" t="s">
        <v>7</v>
      </c>
      <c r="D21" s="2">
        <v>6761.02</v>
      </c>
      <c r="E21" s="2"/>
      <c r="F21" s="2"/>
    </row>
    <row r="22" spans="1:6" x14ac:dyDescent="0.25">
      <c r="A22" t="s">
        <v>8</v>
      </c>
      <c r="D22" s="6">
        <v>781.34</v>
      </c>
      <c r="E22" s="2"/>
      <c r="F22" s="2"/>
    </row>
    <row r="23" spans="1:6" x14ac:dyDescent="0.25">
      <c r="A23" t="s">
        <v>13</v>
      </c>
      <c r="D23" s="2">
        <v>6991.23</v>
      </c>
      <c r="E23" s="2"/>
      <c r="F23" s="2"/>
    </row>
    <row r="24" spans="1:6" ht="16.5" thickBot="1" x14ac:dyDescent="0.3">
      <c r="A24" t="s">
        <v>14</v>
      </c>
      <c r="D24" s="2">
        <v>41</v>
      </c>
      <c r="E24" s="2"/>
      <c r="F24" s="5">
        <f>SUM(D20:D24)</f>
        <v>14654.57</v>
      </c>
    </row>
    <row r="25" spans="1:6" ht="16.5" thickTop="1" x14ac:dyDescent="0.25">
      <c r="D25" s="2"/>
      <c r="E25" s="2"/>
      <c r="F25" s="2"/>
    </row>
    <row r="26" spans="1:6" x14ac:dyDescent="0.25">
      <c r="A26" t="s">
        <v>15</v>
      </c>
      <c r="D26" s="2"/>
      <c r="E26" s="2"/>
      <c r="F26" s="2"/>
    </row>
    <row r="27" spans="1:6" x14ac:dyDescent="0.25">
      <c r="B27" s="7">
        <v>1859</v>
      </c>
      <c r="C27" s="8">
        <v>443</v>
      </c>
      <c r="D27" s="2"/>
      <c r="E27" s="2"/>
      <c r="F27" s="2"/>
    </row>
    <row r="28" spans="1:6" x14ac:dyDescent="0.25">
      <c r="B28" s="7">
        <v>1860</v>
      </c>
      <c r="C28" s="8">
        <v>130</v>
      </c>
      <c r="D28" s="2"/>
      <c r="E28" s="2"/>
      <c r="F28" s="2"/>
    </row>
    <row r="29" spans="1:6" x14ac:dyDescent="0.25">
      <c r="B29" s="7">
        <v>1862</v>
      </c>
      <c r="C29" s="8">
        <v>53.36</v>
      </c>
      <c r="D29" s="2"/>
      <c r="E29" s="2"/>
      <c r="F29" s="2"/>
    </row>
    <row r="30" spans="1:6" x14ac:dyDescent="0.25">
      <c r="B30" s="7">
        <v>1863</v>
      </c>
      <c r="C30" s="8">
        <v>269.57</v>
      </c>
      <c r="D30" s="2"/>
      <c r="E30" s="2"/>
      <c r="F30" s="2"/>
    </row>
    <row r="31" spans="1:6" x14ac:dyDescent="0.25">
      <c r="B31" s="7">
        <v>1864</v>
      </c>
      <c r="C31" s="8">
        <v>293.2</v>
      </c>
      <c r="D31" s="2"/>
      <c r="E31" s="2"/>
      <c r="F31" s="2"/>
    </row>
    <row r="32" spans="1:6" x14ac:dyDescent="0.25">
      <c r="B32" s="7">
        <v>1865</v>
      </c>
      <c r="C32" s="8">
        <v>110.76</v>
      </c>
      <c r="D32" s="2"/>
      <c r="E32" s="2"/>
      <c r="F32" s="2"/>
    </row>
    <row r="33" spans="2:6" x14ac:dyDescent="0.25">
      <c r="B33" s="7">
        <v>1866</v>
      </c>
      <c r="C33" s="8">
        <v>23</v>
      </c>
      <c r="D33" s="2"/>
      <c r="E33" s="2"/>
      <c r="F33" s="2"/>
    </row>
    <row r="34" spans="2:6" x14ac:dyDescent="0.25">
      <c r="B34" s="7">
        <v>1867</v>
      </c>
      <c r="C34" s="8">
        <v>289.8</v>
      </c>
      <c r="D34" s="2"/>
      <c r="E34" s="2"/>
      <c r="F34" s="2"/>
    </row>
    <row r="35" spans="2:6" x14ac:dyDescent="0.25">
      <c r="B35" s="7">
        <v>1868</v>
      </c>
      <c r="C35" s="8">
        <v>60</v>
      </c>
      <c r="D35" s="2"/>
      <c r="E35" s="2"/>
      <c r="F35" s="2"/>
    </row>
    <row r="36" spans="2:6" x14ac:dyDescent="0.25">
      <c r="B36" s="7">
        <v>1869</v>
      </c>
      <c r="C36" s="8">
        <v>68.44</v>
      </c>
      <c r="D36" s="2"/>
      <c r="E36" s="2"/>
      <c r="F36" s="2"/>
    </row>
    <row r="37" spans="2:6" x14ac:dyDescent="0.25">
      <c r="B37" s="7">
        <v>1870</v>
      </c>
      <c r="C37" s="8">
        <v>6.49</v>
      </c>
      <c r="D37" s="2"/>
      <c r="E37" s="2"/>
      <c r="F37" s="2"/>
    </row>
    <row r="38" spans="2:6" x14ac:dyDescent="0.25">
      <c r="B38" s="7" t="s">
        <v>16</v>
      </c>
      <c r="C38" s="9">
        <v>30</v>
      </c>
      <c r="D38" s="2"/>
      <c r="E38" s="2"/>
      <c r="F38" s="2"/>
    </row>
    <row r="39" spans="2:6" x14ac:dyDescent="0.25">
      <c r="B39" s="7" t="s">
        <v>17</v>
      </c>
      <c r="C39" s="9">
        <v>6.58</v>
      </c>
      <c r="D39" s="2"/>
      <c r="E39" s="2"/>
      <c r="F39" s="2"/>
    </row>
    <row r="40" spans="2:6" x14ac:dyDescent="0.25">
      <c r="D40" s="2">
        <f>SUM(C27:C39)</f>
        <v>1784.2</v>
      </c>
      <c r="E40" s="2"/>
      <c r="F40" s="2"/>
    </row>
    <row r="41" spans="2:6" x14ac:dyDescent="0.25">
      <c r="D41" s="2"/>
      <c r="E41" s="2"/>
      <c r="F41" s="2">
        <f>F24-D40</f>
        <v>12870.369999999999</v>
      </c>
    </row>
    <row r="42" spans="2:6" x14ac:dyDescent="0.25">
      <c r="D42" s="2"/>
      <c r="E42" s="2"/>
      <c r="F42" s="2"/>
    </row>
    <row r="43" spans="2:6" x14ac:dyDescent="0.25">
      <c r="D43" s="2"/>
      <c r="E43" s="2"/>
      <c r="F43" s="2"/>
    </row>
    <row r="44" spans="2:6" x14ac:dyDescent="0.25">
      <c r="D44" s="2" t="s">
        <v>18</v>
      </c>
      <c r="E44" s="2"/>
      <c r="F44" s="2">
        <f>+F41-F16</f>
        <v>0</v>
      </c>
    </row>
    <row r="45" spans="2:6" x14ac:dyDescent="0.25">
      <c r="D45" s="2"/>
      <c r="E45" s="2"/>
      <c r="F45" s="2"/>
    </row>
    <row r="46" spans="2:6" x14ac:dyDescent="0.25">
      <c r="D46" s="2"/>
      <c r="E46" s="2"/>
      <c r="F46" s="2"/>
    </row>
    <row r="47" spans="2:6" x14ac:dyDescent="0.25">
      <c r="D47" s="2"/>
      <c r="E47" s="2"/>
      <c r="F47" s="2"/>
    </row>
    <row r="48" spans="2:6" x14ac:dyDescent="0.25">
      <c r="D48" s="2"/>
      <c r="E48" s="2"/>
      <c r="F4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2017-06-21T11:36:42Z</dcterms:created>
  <dcterms:modified xsi:type="dcterms:W3CDTF">2017-06-21T11:37:27Z</dcterms:modified>
</cp:coreProperties>
</file>