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yneCooper\Documents\Accounts 2016-2017\"/>
    </mc:Choice>
  </mc:AlternateContent>
  <bookViews>
    <workbookView xWindow="0" yWindow="0" windowWidth="26610" windowHeight="10335"/>
  </bookViews>
  <sheets>
    <sheet name="Sheet1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F6" i="1"/>
  <c r="G6" i="1"/>
  <c r="E7" i="1"/>
  <c r="F7" i="1"/>
  <c r="G7" i="1"/>
  <c r="E8" i="1"/>
  <c r="F8" i="1"/>
  <c r="G8" i="1"/>
  <c r="E9" i="1"/>
  <c r="F9" i="1"/>
  <c r="G9" i="1"/>
  <c r="E10" i="1"/>
  <c r="F10" i="1"/>
  <c r="G10" i="1"/>
  <c r="E11" i="1"/>
  <c r="F11" i="1"/>
  <c r="G11" i="1"/>
  <c r="E13" i="1"/>
  <c r="F13" i="1"/>
  <c r="G13" i="1"/>
  <c r="E16" i="1"/>
  <c r="F16" i="1"/>
  <c r="G16" i="1"/>
  <c r="E17" i="1"/>
  <c r="F17" i="1"/>
  <c r="G17" i="1"/>
  <c r="E18" i="1"/>
  <c r="F18" i="1"/>
  <c r="G18" i="1"/>
  <c r="E19" i="1"/>
  <c r="F19" i="1"/>
  <c r="G19" i="1"/>
  <c r="E20" i="1"/>
  <c r="F20" i="1"/>
  <c r="G20" i="1"/>
  <c r="E21" i="1"/>
  <c r="F21" i="1"/>
  <c r="G21" i="1"/>
  <c r="E22" i="1"/>
  <c r="F22" i="1"/>
  <c r="G22" i="1"/>
  <c r="E23" i="1"/>
  <c r="F23" i="1"/>
  <c r="G23" i="1"/>
  <c r="E24" i="1"/>
  <c r="F24" i="1"/>
  <c r="G24" i="1"/>
  <c r="E26" i="1"/>
  <c r="F26" i="1"/>
  <c r="G26" i="1"/>
  <c r="E27" i="1"/>
  <c r="F27" i="1"/>
  <c r="G27" i="1"/>
  <c r="E28" i="1"/>
  <c r="F28" i="1"/>
  <c r="G28" i="1"/>
  <c r="F31" i="1"/>
  <c r="F32" i="1"/>
  <c r="F33" i="1"/>
  <c r="F34" i="1"/>
</calcChain>
</file>

<file path=xl/sharedStrings.xml><?xml version="1.0" encoding="utf-8"?>
<sst xmlns="http://schemas.openxmlformats.org/spreadsheetml/2006/main" count="30" uniqueCount="30">
  <si>
    <t>Balance</t>
  </si>
  <si>
    <t>Gross Expenditure</t>
  </si>
  <si>
    <t>Sum of Income</t>
  </si>
  <si>
    <t>Gross income</t>
  </si>
  <si>
    <t>Reserves From 2015-16</t>
  </si>
  <si>
    <t>Gross Spend</t>
  </si>
  <si>
    <t>VAT</t>
  </si>
  <si>
    <t>Net Spend</t>
  </si>
  <si>
    <t>Grass Cutting</t>
  </si>
  <si>
    <t>Playing Field</t>
  </si>
  <si>
    <t>Projects</t>
  </si>
  <si>
    <t>Village Org. Support</t>
  </si>
  <si>
    <t>Cllr Expenses</t>
  </si>
  <si>
    <t>Training</t>
  </si>
  <si>
    <t>Administration</t>
  </si>
  <si>
    <t>Office Expenditure</t>
  </si>
  <si>
    <t>Total Salaries</t>
  </si>
  <si>
    <t>Expenditure</t>
  </si>
  <si>
    <t>Total income</t>
  </si>
  <si>
    <t>VAT Refunds</t>
  </si>
  <si>
    <t>Bank Interest</t>
  </si>
  <si>
    <t>Photo Copier Income</t>
  </si>
  <si>
    <t>Grass Cutting Income</t>
  </si>
  <si>
    <t>Total Rent income</t>
  </si>
  <si>
    <t>Total Council Income</t>
  </si>
  <si>
    <t>Income</t>
  </si>
  <si>
    <t>Outstanding</t>
  </si>
  <si>
    <t xml:space="preserve">Actual </t>
  </si>
  <si>
    <t>Budget</t>
  </si>
  <si>
    <t>Monthly Finance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</si>
</sst>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0" fontId="0" fillId="0" borderId="3" xfId="0" applyBorder="1"/>
    <xf numFmtId="164" fontId="0" fillId="0" borderId="4" xfId="0" applyNumberFormat="1" applyBorder="1"/>
    <xf numFmtId="164" fontId="0" fillId="0" borderId="0" xfId="0" applyNumberFormat="1" applyBorder="1"/>
    <xf numFmtId="0" fontId="1" fillId="0" borderId="5" xfId="0" applyFont="1" applyBorder="1"/>
    <xf numFmtId="164" fontId="0" fillId="0" borderId="6" xfId="0" applyNumberFormat="1" applyBorder="1"/>
    <xf numFmtId="164" fontId="0" fillId="0" borderId="7" xfId="0" applyNumberFormat="1" applyBorder="1"/>
    <xf numFmtId="0" fontId="1" fillId="0" borderId="8" xfId="0" applyFont="1" applyBorder="1"/>
    <xf numFmtId="164" fontId="0" fillId="0" borderId="9" xfId="0" applyNumberFormat="1" applyBorder="1"/>
    <xf numFmtId="164" fontId="0" fillId="0" borderId="10" xfId="0" applyNumberFormat="1" applyBorder="1"/>
    <xf numFmtId="0" fontId="0" fillId="0" borderId="11" xfId="0" applyBorder="1"/>
    <xf numFmtId="164" fontId="0" fillId="0" borderId="12" xfId="0" applyNumberFormat="1" applyBorder="1"/>
    <xf numFmtId="0" fontId="0" fillId="2" borderId="13" xfId="0" applyFill="1" applyBorder="1"/>
    <xf numFmtId="164" fontId="0" fillId="0" borderId="14" xfId="0" applyNumberFormat="1" applyBorder="1"/>
    <xf numFmtId="164" fontId="0" fillId="0" borderId="15" xfId="0" applyNumberFormat="1" applyBorder="1"/>
    <xf numFmtId="0" fontId="0" fillId="0" borderId="16" xfId="0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1" fillId="0" borderId="0" xfId="0" applyFont="1"/>
    <xf numFmtId="164" fontId="1" fillId="0" borderId="17" xfId="0" applyNumberFormat="1" applyFont="1" applyBorder="1"/>
    <xf numFmtId="164" fontId="1" fillId="0" borderId="18" xfId="0" applyNumberFormat="1" applyFont="1" applyBorder="1"/>
    <xf numFmtId="0" fontId="1" fillId="0" borderId="19" xfId="0" applyFont="1" applyBorder="1"/>
    <xf numFmtId="0" fontId="0" fillId="12" borderId="0" xfId="0" applyFill="1"/>
    <xf numFmtId="0" fontId="0" fillId="13" borderId="0" xfId="0" applyFill="1"/>
    <xf numFmtId="0" fontId="0" fillId="1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Haughton%20Accounts%202016-17%20-%2022%20AP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 1"/>
      <sheetName val="Quarter 2"/>
      <sheetName val="Quarter 3"/>
      <sheetName val="Quarter 4"/>
      <sheetName val="Detailed Summary"/>
      <sheetName val="Overview"/>
      <sheetName val="BKV AC"/>
    </sheetNames>
    <sheetDataSet>
      <sheetData sheetId="0"/>
      <sheetData sheetId="1"/>
      <sheetData sheetId="2"/>
      <sheetData sheetId="3"/>
      <sheetData sheetId="4">
        <row r="7">
          <cell r="C7">
            <v>5650</v>
          </cell>
          <cell r="D7">
            <v>324.95</v>
          </cell>
          <cell r="E7">
            <v>5325.05</v>
          </cell>
        </row>
        <row r="14">
          <cell r="C14">
            <v>1575</v>
          </cell>
          <cell r="D14">
            <v>22.55</v>
          </cell>
          <cell r="E14">
            <v>1552.45</v>
          </cell>
        </row>
        <row r="24">
          <cell r="C24">
            <v>1750</v>
          </cell>
          <cell r="D24">
            <v>443</v>
          </cell>
          <cell r="E24">
            <v>1307</v>
          </cell>
        </row>
        <row r="27">
          <cell r="C27">
            <v>200</v>
          </cell>
          <cell r="D27">
            <v>0</v>
          </cell>
          <cell r="E27">
            <v>200</v>
          </cell>
        </row>
        <row r="30">
          <cell r="C30">
            <v>100</v>
          </cell>
          <cell r="D30">
            <v>0</v>
          </cell>
          <cell r="E30">
            <v>100</v>
          </cell>
        </row>
        <row r="35">
          <cell r="C35">
            <v>2300</v>
          </cell>
          <cell r="D35">
            <v>0</v>
          </cell>
          <cell r="E35">
            <v>2300</v>
          </cell>
        </row>
        <row r="39">
          <cell r="C39">
            <v>1750</v>
          </cell>
          <cell r="D39">
            <v>84.5</v>
          </cell>
          <cell r="E39">
            <v>1665.5</v>
          </cell>
        </row>
        <row r="43">
          <cell r="C43">
            <v>400</v>
          </cell>
          <cell r="D43">
            <v>0</v>
          </cell>
          <cell r="E43">
            <v>400</v>
          </cell>
        </row>
        <row r="44">
          <cell r="C44">
            <v>4750</v>
          </cell>
          <cell r="D44">
            <v>0</v>
          </cell>
          <cell r="E44">
            <v>4750</v>
          </cell>
        </row>
        <row r="46">
          <cell r="C46">
            <v>0</v>
          </cell>
          <cell r="D46">
            <v>16.899999999999999</v>
          </cell>
          <cell r="E46">
            <v>-16.899999999999999</v>
          </cell>
        </row>
        <row r="55">
          <cell r="C55">
            <v>14626</v>
          </cell>
          <cell r="D55">
            <v>7313</v>
          </cell>
          <cell r="E55">
            <v>7313</v>
          </cell>
        </row>
        <row r="59">
          <cell r="C59">
            <v>129.78</v>
          </cell>
          <cell r="D59">
            <v>489.78</v>
          </cell>
          <cell r="E59">
            <v>-360</v>
          </cell>
        </row>
        <row r="62">
          <cell r="C62">
            <v>1119</v>
          </cell>
          <cell r="D62">
            <v>0</v>
          </cell>
          <cell r="E62">
            <v>1119</v>
          </cell>
        </row>
        <row r="63">
          <cell r="C63">
            <v>1200</v>
          </cell>
          <cell r="D63">
            <v>33.99</v>
          </cell>
          <cell r="E63">
            <v>1166.01</v>
          </cell>
        </row>
        <row r="64">
          <cell r="C64">
            <v>50</v>
          </cell>
          <cell r="D64">
            <v>0</v>
          </cell>
          <cell r="E64">
            <v>50</v>
          </cell>
        </row>
        <row r="65">
          <cell r="C65">
            <v>0</v>
          </cell>
          <cell r="D65">
            <v>0</v>
          </cell>
          <cell r="E65">
            <v>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6"/>
  <sheetViews>
    <sheetView tabSelected="1" workbookViewId="0">
      <selection activeCell="G13" sqref="G13"/>
    </sheetView>
  </sheetViews>
  <sheetFormatPr defaultRowHeight="15" x14ac:dyDescent="0.25"/>
  <cols>
    <col min="5" max="5" width="11.42578125" customWidth="1"/>
    <col min="6" max="6" width="11.5703125" customWidth="1"/>
    <col min="7" max="7" width="11.85546875" customWidth="1"/>
  </cols>
  <sheetData>
    <row r="2" spans="3:8" ht="15.75" x14ac:dyDescent="0.25">
      <c r="C2" s="28" t="s">
        <v>29</v>
      </c>
      <c r="D2" s="28"/>
      <c r="E2" s="28"/>
      <c r="F2" s="28"/>
      <c r="G2" s="28"/>
      <c r="H2" s="28"/>
    </row>
    <row r="3" spans="3:8" ht="15.75" x14ac:dyDescent="0.25">
      <c r="C3" s="28"/>
      <c r="D3" s="28"/>
      <c r="E3" s="28"/>
      <c r="F3" s="28"/>
      <c r="G3" s="28"/>
      <c r="H3" s="28"/>
    </row>
    <row r="4" spans="3:8" ht="15.75" x14ac:dyDescent="0.25">
      <c r="C4" s="28"/>
      <c r="D4" s="28"/>
      <c r="E4" s="28" t="s">
        <v>28</v>
      </c>
      <c r="F4" s="28" t="s">
        <v>27</v>
      </c>
      <c r="G4" s="28" t="s">
        <v>26</v>
      </c>
      <c r="H4" s="28"/>
    </row>
    <row r="5" spans="3:8" ht="15.75" x14ac:dyDescent="0.25">
      <c r="C5" s="28" t="s">
        <v>25</v>
      </c>
      <c r="E5" s="1"/>
      <c r="F5" s="1"/>
      <c r="G5" s="1"/>
    </row>
    <row r="6" spans="3:8" x14ac:dyDescent="0.25">
      <c r="D6" s="34" t="s">
        <v>24</v>
      </c>
      <c r="E6" s="1">
        <f>'[1]Detailed Summary'!C55</f>
        <v>14626</v>
      </c>
      <c r="F6" s="1">
        <f>'[1]Detailed Summary'!D55</f>
        <v>7313</v>
      </c>
      <c r="G6" s="1">
        <f>'[1]Detailed Summary'!E55</f>
        <v>7313</v>
      </c>
    </row>
    <row r="7" spans="3:8" x14ac:dyDescent="0.25">
      <c r="D7" s="24" t="s">
        <v>23</v>
      </c>
      <c r="E7" s="1">
        <f>'[1]Detailed Summary'!C59</f>
        <v>129.78</v>
      </c>
      <c r="F7" s="1">
        <f>'[1]Detailed Summary'!D59</f>
        <v>489.78</v>
      </c>
      <c r="G7" s="1">
        <f>'[1]Detailed Summary'!E59</f>
        <v>-360</v>
      </c>
    </row>
    <row r="8" spans="3:8" x14ac:dyDescent="0.25">
      <c r="D8" s="20" t="s">
        <v>22</v>
      </c>
      <c r="E8" s="1">
        <f>'[1]Detailed Summary'!C62</f>
        <v>1119</v>
      </c>
      <c r="F8" s="1">
        <f>'[1]Detailed Summary'!D62</f>
        <v>0</v>
      </c>
      <c r="G8" s="1">
        <f>'[1]Detailed Summary'!E62</f>
        <v>1119</v>
      </c>
    </row>
    <row r="9" spans="3:8" x14ac:dyDescent="0.25">
      <c r="D9" s="25" t="s">
        <v>21</v>
      </c>
      <c r="E9" s="1">
        <f>'[1]Detailed Summary'!C63</f>
        <v>1200</v>
      </c>
      <c r="F9" s="1">
        <f>'[1]Detailed Summary'!D63</f>
        <v>33.99</v>
      </c>
      <c r="G9" s="1">
        <f>'[1]Detailed Summary'!E63</f>
        <v>1166.01</v>
      </c>
    </row>
    <row r="10" spans="3:8" x14ac:dyDescent="0.25">
      <c r="D10" s="33" t="s">
        <v>20</v>
      </c>
      <c r="E10" s="1">
        <f>'[1]Detailed Summary'!C64</f>
        <v>50</v>
      </c>
      <c r="F10" s="1">
        <f>'[1]Detailed Summary'!D64</f>
        <v>0</v>
      </c>
      <c r="G10" s="1">
        <f>'[1]Detailed Summary'!E64</f>
        <v>50</v>
      </c>
    </row>
    <row r="11" spans="3:8" x14ac:dyDescent="0.25">
      <c r="D11" s="32" t="s">
        <v>19</v>
      </c>
      <c r="E11" s="1">
        <f>'[1]Detailed Summary'!C65</f>
        <v>0</v>
      </c>
      <c r="F11" s="1">
        <f>'[1]Detailed Summary'!D65</f>
        <v>0</v>
      </c>
      <c r="G11" s="1">
        <f>'[1]Detailed Summary'!E65</f>
        <v>0</v>
      </c>
    </row>
    <row r="12" spans="3:8" x14ac:dyDescent="0.25">
      <c r="E12" s="1"/>
      <c r="F12" s="1"/>
      <c r="G12" s="1"/>
    </row>
    <row r="13" spans="3:8" ht="15.75" x14ac:dyDescent="0.25">
      <c r="D13" s="31" t="s">
        <v>18</v>
      </c>
      <c r="E13" s="30">
        <f>SUM(E6:E12)</f>
        <v>17124.78</v>
      </c>
      <c r="F13" s="30">
        <f>SUM(F6:F12)</f>
        <v>7836.7699999999995</v>
      </c>
      <c r="G13" s="29">
        <f>SUM(G6:G12)</f>
        <v>9288.01</v>
      </c>
    </row>
    <row r="14" spans="3:8" x14ac:dyDescent="0.25">
      <c r="E14" s="1"/>
      <c r="F14" s="1"/>
      <c r="G14" s="1"/>
    </row>
    <row r="15" spans="3:8" ht="15.75" x14ac:dyDescent="0.25">
      <c r="C15" s="28" t="s">
        <v>17</v>
      </c>
      <c r="E15" s="1"/>
      <c r="F15" s="1"/>
      <c r="G15" s="1"/>
    </row>
    <row r="16" spans="3:8" x14ac:dyDescent="0.25">
      <c r="D16" s="27" t="s">
        <v>16</v>
      </c>
      <c r="E16" s="1">
        <f>'[1]Detailed Summary'!C7</f>
        <v>5650</v>
      </c>
      <c r="F16" s="1">
        <f>'[1]Detailed Summary'!D7</f>
        <v>324.95</v>
      </c>
      <c r="G16" s="1">
        <f>'[1]Detailed Summary'!E7</f>
        <v>5325.05</v>
      </c>
    </row>
    <row r="17" spans="4:7" x14ac:dyDescent="0.25">
      <c r="D17" s="26" t="s">
        <v>15</v>
      </c>
      <c r="E17" s="1">
        <f>'[1]Detailed Summary'!C14</f>
        <v>1575</v>
      </c>
      <c r="F17" s="1">
        <f>'[1]Detailed Summary'!D14</f>
        <v>22.55</v>
      </c>
      <c r="G17" s="1">
        <f>'[1]Detailed Summary'!E14</f>
        <v>1552.45</v>
      </c>
    </row>
    <row r="18" spans="4:7" x14ac:dyDescent="0.25">
      <c r="D18" s="25" t="s">
        <v>14</v>
      </c>
      <c r="E18" s="1">
        <f>'[1]Detailed Summary'!C24</f>
        <v>1750</v>
      </c>
      <c r="F18" s="1">
        <f>'[1]Detailed Summary'!D24</f>
        <v>443</v>
      </c>
      <c r="G18" s="1">
        <f>'[1]Detailed Summary'!E24</f>
        <v>1307</v>
      </c>
    </row>
    <row r="19" spans="4:7" x14ac:dyDescent="0.25">
      <c r="D19" s="24" t="s">
        <v>13</v>
      </c>
      <c r="E19" s="1">
        <f>'[1]Detailed Summary'!C27</f>
        <v>200</v>
      </c>
      <c r="F19" s="1">
        <f>'[1]Detailed Summary'!D27</f>
        <v>0</v>
      </c>
      <c r="G19" s="1">
        <f>'[1]Detailed Summary'!E27</f>
        <v>200</v>
      </c>
    </row>
    <row r="20" spans="4:7" x14ac:dyDescent="0.25">
      <c r="D20" s="23" t="s">
        <v>12</v>
      </c>
      <c r="E20" s="1">
        <f>'[1]Detailed Summary'!C30</f>
        <v>100</v>
      </c>
      <c r="F20" s="1">
        <f>'[1]Detailed Summary'!D30</f>
        <v>0</v>
      </c>
      <c r="G20" s="1">
        <f>'[1]Detailed Summary'!E30</f>
        <v>100</v>
      </c>
    </row>
    <row r="21" spans="4:7" x14ac:dyDescent="0.25">
      <c r="D21" s="22" t="s">
        <v>11</v>
      </c>
      <c r="E21" s="1">
        <f>'[1]Detailed Summary'!C35</f>
        <v>2300</v>
      </c>
      <c r="F21" s="1">
        <f>'[1]Detailed Summary'!D35</f>
        <v>0</v>
      </c>
      <c r="G21" s="1">
        <f>'[1]Detailed Summary'!E35</f>
        <v>2300</v>
      </c>
    </row>
    <row r="22" spans="4:7" x14ac:dyDescent="0.25">
      <c r="D22" s="21" t="s">
        <v>10</v>
      </c>
      <c r="E22" s="1">
        <f>'[1]Detailed Summary'!C39</f>
        <v>1750</v>
      </c>
      <c r="F22" s="1">
        <f>'[1]Detailed Summary'!D39</f>
        <v>84.5</v>
      </c>
      <c r="G22" s="1">
        <f>'[1]Detailed Summary'!E39</f>
        <v>1665.5</v>
      </c>
    </row>
    <row r="23" spans="4:7" x14ac:dyDescent="0.25">
      <c r="D23" s="20" t="s">
        <v>9</v>
      </c>
      <c r="E23" s="1">
        <f>'[1]Detailed Summary'!C43</f>
        <v>400</v>
      </c>
      <c r="F23" s="1">
        <f>'[1]Detailed Summary'!D43</f>
        <v>0</v>
      </c>
      <c r="G23" s="1">
        <f>'[1]Detailed Summary'!E43</f>
        <v>400</v>
      </c>
    </row>
    <row r="24" spans="4:7" x14ac:dyDescent="0.25">
      <c r="D24" s="19" t="s">
        <v>8</v>
      </c>
      <c r="E24" s="1">
        <f>'[1]Detailed Summary'!C44</f>
        <v>4750</v>
      </c>
      <c r="F24" s="1">
        <f>'[1]Detailed Summary'!D44</f>
        <v>0</v>
      </c>
      <c r="G24" s="1">
        <f>'[1]Detailed Summary'!E44</f>
        <v>4750</v>
      </c>
    </row>
    <row r="25" spans="4:7" x14ac:dyDescent="0.25">
      <c r="E25" s="1"/>
      <c r="F25" s="1"/>
      <c r="G25" s="1"/>
    </row>
    <row r="26" spans="4:7" x14ac:dyDescent="0.25">
      <c r="D26" s="18" t="s">
        <v>7</v>
      </c>
      <c r="E26" s="17">
        <f>SUM(E16:E25)</f>
        <v>18475</v>
      </c>
      <c r="F26" s="17">
        <f>SUM(F16:F25)</f>
        <v>875</v>
      </c>
      <c r="G26" s="16">
        <f>SUM(G16:G25)</f>
        <v>17600</v>
      </c>
    </row>
    <row r="27" spans="4:7" x14ac:dyDescent="0.25">
      <c r="D27" s="15" t="s">
        <v>6</v>
      </c>
      <c r="E27" s="6">
        <f>'[1]Detailed Summary'!C46</f>
        <v>0</v>
      </c>
      <c r="F27" s="6">
        <f>'[1]Detailed Summary'!D46</f>
        <v>16.899999999999999</v>
      </c>
      <c r="G27" s="14">
        <f>'[1]Detailed Summary'!E46</f>
        <v>-16.899999999999999</v>
      </c>
    </row>
    <row r="28" spans="4:7" x14ac:dyDescent="0.25">
      <c r="D28" s="13" t="s">
        <v>5</v>
      </c>
      <c r="E28" s="12">
        <f>SUM(E26:E27)</f>
        <v>18475</v>
      </c>
      <c r="F28" s="12">
        <f>SUM(F26:F27)</f>
        <v>891.9</v>
      </c>
      <c r="G28" s="11">
        <f>SUM(G26:G27)</f>
        <v>17583.099999999999</v>
      </c>
    </row>
    <row r="29" spans="4:7" ht="15.75" thickBot="1" x14ac:dyDescent="0.3">
      <c r="E29" s="1"/>
      <c r="F29" s="1"/>
      <c r="G29" s="1"/>
    </row>
    <row r="30" spans="4:7" ht="15.75" x14ac:dyDescent="0.25">
      <c r="D30" s="10" t="s">
        <v>4</v>
      </c>
      <c r="E30" s="9"/>
      <c r="F30" s="9"/>
      <c r="G30" s="8"/>
    </row>
    <row r="31" spans="4:7" ht="15.75" x14ac:dyDescent="0.25">
      <c r="D31" s="7" t="s">
        <v>3</v>
      </c>
      <c r="E31" s="6"/>
      <c r="F31" s="6">
        <f>F13</f>
        <v>7836.7699999999995</v>
      </c>
      <c r="G31" s="5"/>
    </row>
    <row r="32" spans="4:7" ht="15.75" x14ac:dyDescent="0.25">
      <c r="D32" s="7" t="s">
        <v>2</v>
      </c>
      <c r="E32" s="6"/>
      <c r="F32" s="6">
        <f>SUM(F30:F31)</f>
        <v>7836.7699999999995</v>
      </c>
      <c r="G32" s="5"/>
    </row>
    <row r="33" spans="4:7" ht="15.75" x14ac:dyDescent="0.25">
      <c r="D33" s="7" t="s">
        <v>1</v>
      </c>
      <c r="E33" s="6"/>
      <c r="F33" s="6">
        <f>F28</f>
        <v>891.9</v>
      </c>
      <c r="G33" s="5"/>
    </row>
    <row r="34" spans="4:7" ht="15.75" x14ac:dyDescent="0.25">
      <c r="D34" s="7" t="s">
        <v>0</v>
      </c>
      <c r="E34" s="6"/>
      <c r="F34" s="6">
        <f>F32-F33</f>
        <v>6944.87</v>
      </c>
      <c r="G34" s="5"/>
    </row>
    <row r="35" spans="4:7" ht="15.75" thickBot="1" x14ac:dyDescent="0.3">
      <c r="D35" s="4"/>
      <c r="E35" s="3"/>
      <c r="F35" s="3"/>
      <c r="G35" s="2"/>
    </row>
    <row r="36" spans="4:7" x14ac:dyDescent="0.25">
      <c r="E36" s="1"/>
      <c r="F36" s="1"/>
      <c r="G3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JayneCooper</dc:creator>
  <cp:lastModifiedBy>JayneCooper</cp:lastModifiedBy>
  <dcterms:created xsi:type="dcterms:W3CDTF">2016-05-13T16:04:07Z</dcterms:created>
  <dcterms:modified xsi:type="dcterms:W3CDTF">2016-05-13T16:05:05Z</dcterms:modified>
</cp:coreProperties>
</file>